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07-2023\1) výzva\"/>
    </mc:Choice>
  </mc:AlternateContent>
  <xr:revisionPtr revIDLastSave="0" documentId="13_ncr:1_{394F279B-9E8C-433E-B403-ECDEA15946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KP!$A$6:$U$18</definedName>
    <definedName name="_xlnm.Print_Area" localSheetId="0">KP!$B$2:$T$21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12" i="1"/>
  <c r="H13" i="1"/>
  <c r="H14" i="1"/>
  <c r="H15" i="1"/>
  <c r="H16" i="1"/>
  <c r="H17" i="1"/>
  <c r="H18" i="1"/>
  <c r="H11" i="1" l="1"/>
  <c r="H10" i="1"/>
  <c r="H9" i="1"/>
  <c r="H8" i="1"/>
  <c r="H7" i="1"/>
  <c r="L18" i="1" l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J21" i="1" l="1"/>
  <c r="I21" i="1"/>
</calcChain>
</file>

<file path=xl/sharedStrings.xml><?xml version="1.0" encoding="utf-8"?>
<sst xmlns="http://schemas.openxmlformats.org/spreadsheetml/2006/main" count="82" uniqueCount="61">
  <si>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</si>
  <si>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</si>
  <si>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</si>
  <si>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</si>
  <si>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</si>
  <si>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</si>
  <si>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</si>
  <si>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</si>
  <si>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</si>
  <si>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</si>
  <si>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</si>
  <si>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</si>
  <si>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</si>
  <si>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</si>
  <si>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</si>
  <si>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</si>
  <si>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</si>
  <si>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</si>
  <si>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</si>
  <si>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</si>
  <si>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</si>
  <si>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</si>
  <si>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</si>
  <si>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</si>
  <si>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</si>
  <si>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</si>
  <si>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</si>
  <si>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</si>
  <si>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</si>
  <si>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Kartonový mramor, formát A4.</t>
  </si>
  <si>
    <t>Formát A4, přední strana průhledná, zadní barevná.</t>
  </si>
  <si>
    <t>Eurozávěs, formát A4, přední strana průhl., zadní barevná.</t>
  </si>
  <si>
    <t>Blok A5 boční spirála /LINKOVANÝ</t>
  </si>
  <si>
    <t xml:space="preserve">Min. 50 listů, spirála vlevo. </t>
  </si>
  <si>
    <t>Blok A4 boční spirála /LINKOVANÝ</t>
  </si>
  <si>
    <t>Blok A5 horní spirála /ČISTÝ</t>
  </si>
  <si>
    <t>Min. 40 listů, horní vinutá spirála, papír bezdřevý, bělený.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</si>
  <si>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</si>
  <si>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</si>
  <si>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ks </t>
  </si>
  <si>
    <t>Velmi jemný plastický hrot, šíře stopy 0,3 mm.</t>
  </si>
  <si>
    <t>Lepící páska maskovací krepová</t>
  </si>
  <si>
    <t xml:space="preserve">Řezačka </t>
  </si>
  <si>
    <t>NE</t>
  </si>
  <si>
    <t>Bc. Marek Vyčítal, 
Tel.: 37763 2882, 
E-mail: beowulf@civ.zcu.cz</t>
  </si>
  <si>
    <t>Univerzitní 20,
301 00 Plzeň,
Centrum informatizace a výpočetní techniky,
místnost UI 302</t>
  </si>
  <si>
    <t>Ing. Jaromíra Sudová Šimlová,
Tel.: 37763 4833, 
E-mail: simlova@ntc.zcu.cz</t>
  </si>
  <si>
    <t>Teslova 11, 
301 00 Plzeň,
Nové technologie – výzkumné centrum,
 budova H</t>
  </si>
  <si>
    <t>Vlasta Suchomelová, 
Tel.: 724 005 497, 
E-mail: suchome@fav.zcu.cz</t>
  </si>
  <si>
    <t>Technická 8, 
301 00 Plzeň,
Fakulta aplikovaných věd - Nové technologie pro informační společnost,
místnost UC 131</t>
  </si>
  <si>
    <t xml:space="preserve">Kliprám - formát A3 - ostrý roh </t>
  </si>
  <si>
    <t>Snadná výměna dokumentů, chrání dokument proti poškození.</t>
  </si>
  <si>
    <t xml:space="preserve">Kliprám - 500x700 mm - ostrý roh </t>
  </si>
  <si>
    <r>
      <t xml:space="preserve">Pořadač archivní A4  - 7,5 cm, kapsa - </t>
    </r>
    <r>
      <rPr>
        <b/>
        <sz val="11"/>
        <rFont val="Calibri"/>
        <family val="2"/>
        <charset val="238"/>
      </rPr>
      <t xml:space="preserve">zelený </t>
    </r>
  </si>
  <si>
    <r>
      <t xml:space="preserve">Rychlovazače PVC, A4 - </t>
    </r>
    <r>
      <rPr>
        <b/>
        <sz val="11"/>
        <rFont val="Calibri"/>
        <family val="2"/>
        <charset val="238"/>
      </rPr>
      <t>zelené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</si>
  <si>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zelené</t>
    </r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</si>
  <si>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</si>
  <si>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t>Krycí maskovací krepová páska, žlutá 50 m x 38 mm.</t>
  </si>
  <si>
    <t>Obchodní název + typ</t>
  </si>
  <si>
    <t>Příloha č. 2 Kupní smlouvy - technická specifikace
Kancelářské potřeby (II.) 007 - 2023</t>
  </si>
  <si>
    <t>Řezačka pro profesionální využití, formát řezu A4, rotační nůž z nerezové tvrzené oceli. 
Automatický přítlak. Kapacita min. 15 listů. Typ - kotoučová.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</si>
</sst>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6" fillId="6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27" fillId="6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0" fontId="16" fillId="4" borderId="12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2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20" fillId="3" borderId="13" xfId="1" applyFont="1" applyFill="1" applyBorder="1" applyAlignment="1" applyProtection="1">
      <alignment horizontal="center" vertical="center" wrapText="1"/>
    </xf>
    <xf numFmtId="0" fontId="20" fillId="3" borderId="13" xfId="5" applyFont="1" applyFill="1" applyBorder="1" applyAlignment="1" applyProtection="1">
      <alignment horizontal="left" vertical="center" wrapText="1" indent="1"/>
    </xf>
    <xf numFmtId="0" fontId="16" fillId="4" borderId="2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6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center" vertical="center" wrapText="1"/>
    </xf>
    <xf numFmtId="0" fontId="20" fillId="3" borderId="19" xfId="5" applyFont="1" applyFill="1" applyBorder="1" applyAlignment="1" applyProtection="1">
      <alignment horizontal="left" vertical="center" wrapText="1" indent="1"/>
    </xf>
    <xf numFmtId="0" fontId="16" fillId="4" borderId="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0" fontId="16" fillId="4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20" fillId="3" borderId="21" xfId="1" applyFont="1" applyFill="1" applyBorder="1" applyAlignment="1" applyProtection="1">
      <alignment horizontal="center" vertical="center" wrapText="1"/>
    </xf>
    <xf numFmtId="0" fontId="20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6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0" fontId="16" fillId="4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8"/>
  <sheetViews>
    <sheetView tabSelected="1" topLeftCell="E6" zoomScaleNormal="100" workbookViewId="0">
      <selection activeCell="J7" sqref="J7:J1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47.28515625" style="5" customWidth="1"/>
    <col min="4" max="4" width="12.42578125" style="137" customWidth="1"/>
    <col min="5" max="5" width="11.140625" style="4" customWidth="1"/>
    <col min="6" max="6" width="95.28515625" style="5" customWidth="1"/>
    <col min="7" max="7" width="34.140625" style="5" customWidth="1"/>
    <col min="8" max="8" width="15.140625" style="5" hidden="1" customWidth="1"/>
    <col min="9" max="9" width="24" style="1" customWidth="1"/>
    <col min="10" max="10" width="22.7109375" style="1" customWidth="1"/>
    <col min="11" max="11" width="20.5703125" style="1" bestFit="1" customWidth="1"/>
    <col min="12" max="12" width="19.5703125" style="1" bestFit="1" customWidth="1"/>
    <col min="13" max="13" width="23.5703125" style="1" bestFit="1" customWidth="1"/>
    <col min="14" max="14" width="19" style="1" bestFit="1" customWidth="1"/>
    <col min="15" max="15" width="28.28515625" style="1" hidden="1" customWidth="1"/>
    <col min="16" max="16" width="21" style="1" hidden="1" customWidth="1"/>
    <col min="17" max="17" width="32.140625" style="1" customWidth="1"/>
    <col min="18" max="18" width="34.42578125" style="1" customWidth="1"/>
    <col min="19" max="19" width="28.28515625" style="1" customWidth="1"/>
    <col min="20" max="20" width="11.5703125" style="1" hidden="1" customWidth="1"/>
    <col min="21" max="21" width="40.140625" style="7" customWidth="1"/>
    <col min="22" max="16384" width="9.140625" style="1"/>
  </cols>
  <sheetData>
    <row r="1" spans="1:21" ht="38.25" customHeight="1" x14ac:dyDescent="0.25">
      <c r="B1" s="2" t="s">
        <v>59</v>
      </c>
      <c r="C1" s="3"/>
      <c r="D1" s="3"/>
      <c r="J1" s="6"/>
    </row>
    <row r="2" spans="1:21" ht="43.5" customHeight="1" x14ac:dyDescent="0.25">
      <c r="C2" s="1"/>
      <c r="D2" s="8"/>
      <c r="E2" s="9"/>
      <c r="F2" s="10"/>
      <c r="G2" s="10"/>
      <c r="H2" s="10"/>
      <c r="I2" s="10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3"/>
    </row>
    <row r="3" spans="1:21" ht="43.5" customHeight="1" x14ac:dyDescent="0.25">
      <c r="B3" s="14"/>
      <c r="C3" s="15" t="s">
        <v>0</v>
      </c>
      <c r="D3" s="16"/>
      <c r="E3" s="16"/>
      <c r="F3" s="16"/>
      <c r="G3" s="16"/>
      <c r="H3" s="17"/>
      <c r="I3" s="17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21" ht="20.100000000000001" customHeight="1" thickBot="1" x14ac:dyDescent="0.3">
      <c r="B4" s="18"/>
      <c r="C4" s="19" t="s">
        <v>1</v>
      </c>
      <c r="D4" s="16"/>
      <c r="E4" s="16"/>
      <c r="F4" s="16"/>
      <c r="G4" s="16"/>
      <c r="H4" s="10"/>
      <c r="I4" s="20"/>
      <c r="J4" s="20"/>
      <c r="L4" s="20"/>
      <c r="M4" s="20"/>
      <c r="N4" s="20"/>
      <c r="O4" s="20"/>
      <c r="P4" s="20"/>
      <c r="Q4" s="20"/>
      <c r="R4" s="20"/>
      <c r="S4" s="20"/>
    </row>
    <row r="5" spans="1:21" ht="34.5" customHeight="1" thickBot="1" x14ac:dyDescent="0.3">
      <c r="B5" s="21"/>
      <c r="C5" s="22"/>
      <c r="D5" s="23"/>
      <c r="E5" s="23"/>
      <c r="F5" s="10"/>
      <c r="G5" s="24" t="s">
        <v>2</v>
      </c>
      <c r="H5" s="25"/>
      <c r="J5" s="26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58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44.25" customHeight="1" thickTop="1" x14ac:dyDescent="0.25">
      <c r="A7" s="34"/>
      <c r="B7" s="35">
        <v>1</v>
      </c>
      <c r="C7" s="36" t="s">
        <v>50</v>
      </c>
      <c r="D7" s="37">
        <v>3</v>
      </c>
      <c r="E7" s="38" t="s">
        <v>28</v>
      </c>
      <c r="F7" s="39" t="s">
        <v>51</v>
      </c>
      <c r="G7" s="40" t="s">
        <v>43</v>
      </c>
      <c r="H7" s="41">
        <f t="shared" ref="H7:H18" si="0">D7*I7</f>
        <v>1050</v>
      </c>
      <c r="I7" s="42">
        <v>350</v>
      </c>
      <c r="J7" s="138"/>
      <c r="K7" s="43">
        <f t="shared" ref="K7:K18" si="1">D7*J7</f>
        <v>0</v>
      </c>
      <c r="L7" s="44" t="str">
        <f t="shared" ref="L7:L18" si="2">IF(ISNUMBER(J7), IF(J7&gt;I7,"NEVYHOVUJE","VYHOVUJE")," ")</f>
        <v xml:space="preserve"> </v>
      </c>
      <c r="M7" s="45" t="s">
        <v>27</v>
      </c>
      <c r="N7" s="46" t="s">
        <v>43</v>
      </c>
      <c r="O7" s="47"/>
      <c r="P7" s="47"/>
      <c r="Q7" s="48" t="s">
        <v>44</v>
      </c>
      <c r="R7" s="48" t="s">
        <v>45</v>
      </c>
      <c r="S7" s="49">
        <v>21</v>
      </c>
      <c r="T7" s="47"/>
      <c r="U7" s="46" t="s">
        <v>12</v>
      </c>
    </row>
    <row r="8" spans="1:21" ht="39.75" customHeight="1" thickBot="1" x14ac:dyDescent="0.3">
      <c r="A8" s="28"/>
      <c r="B8" s="50">
        <v>2</v>
      </c>
      <c r="C8" s="51" t="s">
        <v>52</v>
      </c>
      <c r="D8" s="52">
        <v>1</v>
      </c>
      <c r="E8" s="53" t="s">
        <v>28</v>
      </c>
      <c r="F8" s="54" t="s">
        <v>51</v>
      </c>
      <c r="G8" s="55"/>
      <c r="H8" s="56">
        <f t="shared" si="0"/>
        <v>650</v>
      </c>
      <c r="I8" s="57">
        <v>650</v>
      </c>
      <c r="J8" s="139"/>
      <c r="K8" s="58">
        <f t="shared" si="1"/>
        <v>0</v>
      </c>
      <c r="L8" s="59" t="str">
        <f t="shared" si="2"/>
        <v xml:space="preserve"> </v>
      </c>
      <c r="M8" s="60"/>
      <c r="N8" s="61"/>
      <c r="O8" s="62"/>
      <c r="P8" s="62"/>
      <c r="Q8" s="63"/>
      <c r="R8" s="63"/>
      <c r="S8" s="64"/>
      <c r="T8" s="62"/>
      <c r="U8" s="61"/>
    </row>
    <row r="9" spans="1:21" ht="22.5" customHeight="1" x14ac:dyDescent="0.25">
      <c r="A9" s="28"/>
      <c r="B9" s="65">
        <v>3</v>
      </c>
      <c r="C9" s="66" t="s">
        <v>53</v>
      </c>
      <c r="D9" s="67">
        <v>10</v>
      </c>
      <c r="E9" s="68" t="s">
        <v>28</v>
      </c>
      <c r="F9" s="69" t="s">
        <v>29</v>
      </c>
      <c r="G9" s="70" t="s">
        <v>43</v>
      </c>
      <c r="H9" s="71">
        <f t="shared" si="0"/>
        <v>400</v>
      </c>
      <c r="I9" s="72">
        <v>40</v>
      </c>
      <c r="J9" s="140"/>
      <c r="K9" s="73">
        <f t="shared" si="1"/>
        <v>0</v>
      </c>
      <c r="L9" s="74" t="str">
        <f t="shared" si="2"/>
        <v xml:space="preserve"> </v>
      </c>
      <c r="M9" s="75" t="s">
        <v>27</v>
      </c>
      <c r="N9" s="76" t="s">
        <v>43</v>
      </c>
      <c r="O9" s="77"/>
      <c r="P9" s="77"/>
      <c r="Q9" s="75" t="s">
        <v>46</v>
      </c>
      <c r="R9" s="75" t="s">
        <v>47</v>
      </c>
      <c r="S9" s="78">
        <v>21</v>
      </c>
      <c r="T9" s="77"/>
      <c r="U9" s="76" t="s">
        <v>12</v>
      </c>
    </row>
    <row r="10" spans="1:21" ht="22.5" customHeight="1" x14ac:dyDescent="0.25">
      <c r="A10" s="28"/>
      <c r="B10" s="79">
        <v>4</v>
      </c>
      <c r="C10" s="80" t="s">
        <v>54</v>
      </c>
      <c r="D10" s="81">
        <v>20</v>
      </c>
      <c r="E10" s="82" t="s">
        <v>28</v>
      </c>
      <c r="F10" s="83" t="s">
        <v>30</v>
      </c>
      <c r="G10" s="84"/>
      <c r="H10" s="85">
        <f t="shared" si="0"/>
        <v>90</v>
      </c>
      <c r="I10" s="86">
        <v>4.5</v>
      </c>
      <c r="J10" s="141"/>
      <c r="K10" s="87">
        <f t="shared" si="1"/>
        <v>0</v>
      </c>
      <c r="L10" s="88" t="str">
        <f t="shared" si="2"/>
        <v xml:space="preserve"> </v>
      </c>
      <c r="M10" s="89"/>
      <c r="N10" s="61"/>
      <c r="O10" s="62"/>
      <c r="P10" s="62"/>
      <c r="Q10" s="90"/>
      <c r="R10" s="90"/>
      <c r="S10" s="64"/>
      <c r="T10" s="62"/>
      <c r="U10" s="61"/>
    </row>
    <row r="11" spans="1:21" ht="22.5" customHeight="1" x14ac:dyDescent="0.25">
      <c r="A11" s="28"/>
      <c r="B11" s="79">
        <v>5</v>
      </c>
      <c r="C11" s="80" t="s">
        <v>55</v>
      </c>
      <c r="D11" s="81">
        <v>20</v>
      </c>
      <c r="E11" s="91" t="s">
        <v>28</v>
      </c>
      <c r="F11" s="92" t="s">
        <v>31</v>
      </c>
      <c r="G11" s="84"/>
      <c r="H11" s="85">
        <f t="shared" si="0"/>
        <v>160</v>
      </c>
      <c r="I11" s="86">
        <v>8</v>
      </c>
      <c r="J11" s="141"/>
      <c r="K11" s="87">
        <f t="shared" si="1"/>
        <v>0</v>
      </c>
      <c r="L11" s="88" t="str">
        <f t="shared" si="2"/>
        <v xml:space="preserve"> </v>
      </c>
      <c r="M11" s="89"/>
      <c r="N11" s="61"/>
      <c r="O11" s="62"/>
      <c r="P11" s="62"/>
      <c r="Q11" s="90"/>
      <c r="R11" s="90"/>
      <c r="S11" s="64"/>
      <c r="T11" s="62"/>
      <c r="U11" s="61"/>
    </row>
    <row r="12" spans="1:21" ht="22.5" customHeight="1" x14ac:dyDescent="0.25">
      <c r="A12" s="28"/>
      <c r="B12" s="79">
        <v>6</v>
      </c>
      <c r="C12" s="80" t="s">
        <v>32</v>
      </c>
      <c r="D12" s="81">
        <v>4</v>
      </c>
      <c r="E12" s="82" t="s">
        <v>28</v>
      </c>
      <c r="F12" s="83" t="s">
        <v>33</v>
      </c>
      <c r="G12" s="84"/>
      <c r="H12" s="85">
        <f t="shared" si="0"/>
        <v>148</v>
      </c>
      <c r="I12" s="86">
        <v>37</v>
      </c>
      <c r="J12" s="141"/>
      <c r="K12" s="87">
        <f t="shared" si="1"/>
        <v>0</v>
      </c>
      <c r="L12" s="88" t="str">
        <f t="shared" si="2"/>
        <v xml:space="preserve"> </v>
      </c>
      <c r="M12" s="89"/>
      <c r="N12" s="61"/>
      <c r="O12" s="62"/>
      <c r="P12" s="62"/>
      <c r="Q12" s="90"/>
      <c r="R12" s="90"/>
      <c r="S12" s="64"/>
      <c r="T12" s="62"/>
      <c r="U12" s="61"/>
    </row>
    <row r="13" spans="1:21" ht="22.5" customHeight="1" x14ac:dyDescent="0.25">
      <c r="A13" s="28"/>
      <c r="B13" s="79">
        <v>7</v>
      </c>
      <c r="C13" s="80" t="s">
        <v>34</v>
      </c>
      <c r="D13" s="81">
        <v>4</v>
      </c>
      <c r="E13" s="82" t="s">
        <v>28</v>
      </c>
      <c r="F13" s="83" t="s">
        <v>33</v>
      </c>
      <c r="G13" s="84"/>
      <c r="H13" s="85">
        <f t="shared" si="0"/>
        <v>240</v>
      </c>
      <c r="I13" s="86">
        <v>60</v>
      </c>
      <c r="J13" s="141"/>
      <c r="K13" s="87">
        <f t="shared" si="1"/>
        <v>0</v>
      </c>
      <c r="L13" s="88" t="str">
        <f t="shared" si="2"/>
        <v xml:space="preserve"> </v>
      </c>
      <c r="M13" s="89"/>
      <c r="N13" s="61"/>
      <c r="O13" s="62"/>
      <c r="P13" s="62"/>
      <c r="Q13" s="90"/>
      <c r="R13" s="90"/>
      <c r="S13" s="64"/>
      <c r="T13" s="62"/>
      <c r="U13" s="61"/>
    </row>
    <row r="14" spans="1:21" ht="22.5" customHeight="1" x14ac:dyDescent="0.25">
      <c r="A14" s="28"/>
      <c r="B14" s="79">
        <v>8</v>
      </c>
      <c r="C14" s="80" t="s">
        <v>35</v>
      </c>
      <c r="D14" s="81">
        <v>5</v>
      </c>
      <c r="E14" s="82" t="s">
        <v>28</v>
      </c>
      <c r="F14" s="83" t="s">
        <v>36</v>
      </c>
      <c r="G14" s="84"/>
      <c r="H14" s="85">
        <f t="shared" si="0"/>
        <v>185</v>
      </c>
      <c r="I14" s="86">
        <v>37</v>
      </c>
      <c r="J14" s="141"/>
      <c r="K14" s="87">
        <f t="shared" si="1"/>
        <v>0</v>
      </c>
      <c r="L14" s="88" t="str">
        <f t="shared" si="2"/>
        <v xml:space="preserve"> </v>
      </c>
      <c r="M14" s="89"/>
      <c r="N14" s="61"/>
      <c r="O14" s="62"/>
      <c r="P14" s="62"/>
      <c r="Q14" s="90"/>
      <c r="R14" s="90"/>
      <c r="S14" s="64"/>
      <c r="T14" s="62"/>
      <c r="U14" s="61"/>
    </row>
    <row r="15" spans="1:21" ht="45" customHeight="1" x14ac:dyDescent="0.25">
      <c r="A15" s="28"/>
      <c r="B15" s="79">
        <v>9</v>
      </c>
      <c r="C15" s="80" t="s">
        <v>37</v>
      </c>
      <c r="D15" s="81">
        <v>30</v>
      </c>
      <c r="E15" s="82" t="s">
        <v>28</v>
      </c>
      <c r="F15" s="83" t="s">
        <v>38</v>
      </c>
      <c r="G15" s="84"/>
      <c r="H15" s="85">
        <f t="shared" si="0"/>
        <v>330</v>
      </c>
      <c r="I15" s="86">
        <v>11</v>
      </c>
      <c r="J15" s="141"/>
      <c r="K15" s="87">
        <f t="shared" si="1"/>
        <v>0</v>
      </c>
      <c r="L15" s="88" t="str">
        <f t="shared" si="2"/>
        <v xml:space="preserve"> </v>
      </c>
      <c r="M15" s="89"/>
      <c r="N15" s="61"/>
      <c r="O15" s="62"/>
      <c r="P15" s="62"/>
      <c r="Q15" s="90"/>
      <c r="R15" s="90"/>
      <c r="S15" s="64"/>
      <c r="T15" s="62"/>
      <c r="U15" s="61"/>
    </row>
    <row r="16" spans="1:21" ht="22.5" customHeight="1" x14ac:dyDescent="0.25">
      <c r="A16" s="28"/>
      <c r="B16" s="79">
        <v>10</v>
      </c>
      <c r="C16" s="80" t="s">
        <v>56</v>
      </c>
      <c r="D16" s="81">
        <v>6</v>
      </c>
      <c r="E16" s="82" t="s">
        <v>39</v>
      </c>
      <c r="F16" s="83" t="s">
        <v>40</v>
      </c>
      <c r="G16" s="84"/>
      <c r="H16" s="85">
        <f t="shared" si="0"/>
        <v>66</v>
      </c>
      <c r="I16" s="86">
        <v>11</v>
      </c>
      <c r="J16" s="141"/>
      <c r="K16" s="87">
        <f t="shared" si="1"/>
        <v>0</v>
      </c>
      <c r="L16" s="88" t="str">
        <f t="shared" si="2"/>
        <v xml:space="preserve"> </v>
      </c>
      <c r="M16" s="89"/>
      <c r="N16" s="61"/>
      <c r="O16" s="62"/>
      <c r="P16" s="62"/>
      <c r="Q16" s="90"/>
      <c r="R16" s="90"/>
      <c r="S16" s="64"/>
      <c r="T16" s="62"/>
      <c r="U16" s="61"/>
    </row>
    <row r="17" spans="1:21" ht="22.5" customHeight="1" thickBot="1" x14ac:dyDescent="0.3">
      <c r="A17" s="28"/>
      <c r="B17" s="93">
        <v>11</v>
      </c>
      <c r="C17" s="94" t="s">
        <v>41</v>
      </c>
      <c r="D17" s="95">
        <v>4</v>
      </c>
      <c r="E17" s="96" t="s">
        <v>28</v>
      </c>
      <c r="F17" s="97" t="s">
        <v>57</v>
      </c>
      <c r="G17" s="55"/>
      <c r="H17" s="98">
        <f t="shared" si="0"/>
        <v>100</v>
      </c>
      <c r="I17" s="99">
        <v>25</v>
      </c>
      <c r="J17" s="142"/>
      <c r="K17" s="100">
        <f t="shared" si="1"/>
        <v>0</v>
      </c>
      <c r="L17" s="101" t="str">
        <f t="shared" si="2"/>
        <v xml:space="preserve"> </v>
      </c>
      <c r="M17" s="102"/>
      <c r="N17" s="103"/>
      <c r="O17" s="104"/>
      <c r="P17" s="104"/>
      <c r="Q17" s="105"/>
      <c r="R17" s="105"/>
      <c r="S17" s="106"/>
      <c r="T17" s="104"/>
      <c r="U17" s="103"/>
    </row>
    <row r="18" spans="1:21" ht="105" customHeight="1" thickBot="1" x14ac:dyDescent="0.3">
      <c r="A18" s="28"/>
      <c r="B18" s="107">
        <v>12</v>
      </c>
      <c r="C18" s="108" t="s">
        <v>42</v>
      </c>
      <c r="D18" s="109">
        <v>2</v>
      </c>
      <c r="E18" s="110" t="s">
        <v>28</v>
      </c>
      <c r="F18" s="111" t="s">
        <v>60</v>
      </c>
      <c r="G18" s="112"/>
      <c r="H18" s="113">
        <f t="shared" si="0"/>
        <v>7000</v>
      </c>
      <c r="I18" s="114">
        <v>3500</v>
      </c>
      <c r="J18" s="143"/>
      <c r="K18" s="115">
        <f t="shared" si="1"/>
        <v>0</v>
      </c>
      <c r="L18" s="116" t="str">
        <f t="shared" si="2"/>
        <v xml:space="preserve"> </v>
      </c>
      <c r="M18" s="117" t="s">
        <v>27</v>
      </c>
      <c r="N18" s="118" t="s">
        <v>43</v>
      </c>
      <c r="O18" s="119"/>
      <c r="P18" s="119"/>
      <c r="Q18" s="117" t="s">
        <v>48</v>
      </c>
      <c r="R18" s="117" t="s">
        <v>49</v>
      </c>
      <c r="S18" s="120">
        <v>21</v>
      </c>
      <c r="T18" s="119"/>
      <c r="U18" s="121" t="s">
        <v>12</v>
      </c>
    </row>
    <row r="19" spans="1:21" ht="16.5" thickTop="1" thickBot="1" x14ac:dyDescent="0.3">
      <c r="C19" s="1"/>
      <c r="D19" s="1"/>
      <c r="E19" s="1"/>
      <c r="F19" s="1"/>
      <c r="G19" s="1"/>
      <c r="H19" s="1"/>
      <c r="K19" s="122"/>
    </row>
    <row r="20" spans="1:21" ht="60.75" customHeight="1" thickTop="1" thickBot="1" x14ac:dyDescent="0.3">
      <c r="B20" s="123" t="s">
        <v>9</v>
      </c>
      <c r="C20" s="123"/>
      <c r="D20" s="123"/>
      <c r="E20" s="123"/>
      <c r="F20" s="123"/>
      <c r="G20" s="16"/>
      <c r="H20" s="124"/>
      <c r="I20" s="125" t="s">
        <v>10</v>
      </c>
      <c r="J20" s="126" t="s">
        <v>11</v>
      </c>
      <c r="K20" s="127"/>
      <c r="L20" s="128"/>
      <c r="T20" s="25"/>
      <c r="U20" s="129"/>
    </row>
    <row r="21" spans="1:21" ht="33" customHeight="1" thickTop="1" thickBot="1" x14ac:dyDescent="0.3">
      <c r="B21" s="130" t="s">
        <v>26</v>
      </c>
      <c r="C21" s="130"/>
      <c r="D21" s="130"/>
      <c r="E21" s="130"/>
      <c r="F21" s="130"/>
      <c r="G21" s="131"/>
      <c r="H21" s="132"/>
      <c r="I21" s="133">
        <f>SUM(H7:H18)</f>
        <v>10419</v>
      </c>
      <c r="J21" s="134">
        <f>SUM(K7:K18)</f>
        <v>0</v>
      </c>
      <c r="K21" s="135"/>
      <c r="L21" s="136"/>
    </row>
    <row r="22" spans="1:21" ht="14.25" customHeight="1" thickTop="1" x14ac:dyDescent="0.25"/>
    <row r="23" spans="1:21" ht="14.25" customHeight="1" x14ac:dyDescent="0.25"/>
    <row r="24" spans="1:21" ht="14.25" customHeight="1" x14ac:dyDescent="0.25"/>
    <row r="25" spans="1:21" ht="14.25" customHeight="1" x14ac:dyDescent="0.25"/>
    <row r="26" spans="1:21" ht="14.25" customHeight="1" x14ac:dyDescent="0.25"/>
    <row r="27" spans="1:21" ht="14.25" customHeight="1" x14ac:dyDescent="0.25"/>
    <row r="28" spans="1:21" ht="14.25" customHeight="1" x14ac:dyDescent="0.25"/>
    <row r="29" spans="1:21" ht="14.25" customHeight="1" x14ac:dyDescent="0.25"/>
    <row r="30" spans="1:21" ht="14.25" customHeight="1" x14ac:dyDescent="0.25"/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DbBA2hk6PUJv9jE8XGW0UrRFh0mmdrHtsvSXVs/w2ilQHsCmtVouRSgVG97LXR4DkeCSbDjwgQpX/ZwLqwFpww==" saltValue="fXIudOoelVS3S9jwSXOOsg==" spinCount="100000" sheet="1" objects="1" scenarios="1" selectLockedCells="1"/>
  <mergeCells count="26">
    <mergeCell ref="U9:U17"/>
    <mergeCell ref="U7:U8"/>
    <mergeCell ref="T9:T17"/>
    <mergeCell ref="T7:T8"/>
    <mergeCell ref="B1:D1"/>
    <mergeCell ref="J20:L20"/>
    <mergeCell ref="J2:S3"/>
    <mergeCell ref="S7:S8"/>
    <mergeCell ref="S9:S17"/>
    <mergeCell ref="R7:R8"/>
    <mergeCell ref="Q7:Q8"/>
    <mergeCell ref="Q9:Q17"/>
    <mergeCell ref="R9:R17"/>
    <mergeCell ref="P7:P8"/>
    <mergeCell ref="P9:P17"/>
    <mergeCell ref="M7:M8"/>
    <mergeCell ref="M9:M17"/>
    <mergeCell ref="N7:N8"/>
    <mergeCell ref="N9:N17"/>
    <mergeCell ref="O7:O8"/>
    <mergeCell ref="G9:G17"/>
    <mergeCell ref="G7:G8"/>
    <mergeCell ref="B21:F21"/>
    <mergeCell ref="J21:L21"/>
    <mergeCell ref="B20:F20"/>
    <mergeCell ref="O9:O17"/>
  </mergeCells>
  <conditionalFormatting sqref="B7:B18">
    <cfRule type="containsBlanks" dxfId="12" priority="94">
      <formula>LEN(TRIM(B7))=0</formula>
    </cfRule>
  </conditionalFormatting>
  <conditionalFormatting sqref="B7:B18">
    <cfRule type="cellIs" dxfId="11" priority="88" operator="greaterThanOrEqual">
      <formula>1</formula>
    </cfRule>
  </conditionalFormatting>
  <conditionalFormatting sqref="L7:L18">
    <cfRule type="cellIs" dxfId="10" priority="85" operator="equal">
      <formula>"VYHOVUJE"</formula>
    </cfRule>
  </conditionalFormatting>
  <conditionalFormatting sqref="L7:L18">
    <cfRule type="cellIs" dxfId="9" priority="84" operator="equal">
      <formula>"NEVYHOVUJE"</formula>
    </cfRule>
  </conditionalFormatting>
  <conditionalFormatting sqref="J7:J18">
    <cfRule type="containsBlanks" dxfId="8" priority="55">
      <formula>LEN(TRIM(J7))=0</formula>
    </cfRule>
  </conditionalFormatting>
  <conditionalFormatting sqref="J7:J18">
    <cfRule type="notContainsBlanks" dxfId="7" priority="54">
      <formula>LEN(TRIM(J7))&gt;0</formula>
    </cfRule>
  </conditionalFormatting>
  <conditionalFormatting sqref="J7:J18">
    <cfRule type="notContainsBlanks" dxfId="6" priority="53">
      <formula>LEN(TRIM(J7))&gt;0</formula>
    </cfRule>
  </conditionalFormatting>
  <conditionalFormatting sqref="D7:D18">
    <cfRule type="containsBlanks" dxfId="5" priority="27">
      <formula>LEN(TRIM(D7))=0</formula>
    </cfRule>
  </conditionalFormatting>
  <conditionalFormatting sqref="G7 G18 G9">
    <cfRule type="containsBlanks" dxfId="4" priority="5">
      <formula>LEN(TRIM(G7))=0</formula>
    </cfRule>
  </conditionalFormatting>
  <conditionalFormatting sqref="G7">
    <cfRule type="containsBlanks" dxfId="3" priority="4">
      <formula>LEN(TRIM(G7))=0</formula>
    </cfRule>
  </conditionalFormatting>
  <conditionalFormatting sqref="G7 G18 G9">
    <cfRule type="notContainsBlanks" dxfId="2" priority="3">
      <formula>LEN(TRIM(G7))&gt;0</formula>
    </cfRule>
  </conditionalFormatting>
  <conditionalFormatting sqref="G7 G18 G9">
    <cfRule type="notContainsBlanks" dxfId="1" priority="2">
      <formula>LEN(TRIM(G7))&gt;0</formula>
    </cfRule>
  </conditionalFormatting>
  <conditionalFormatting sqref="G7 G18 G9">
    <cfRule type="notContainsBlanks" dxfId="0" priority="1">
      <formula>LEN(TRIM(G7))&gt;0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8" xr:uid="{B35C2096-3723-4A88-BBB5-3DA5260712AA}">
      <formula1>"ks,bal,sada,"</formula1>
    </dataValidation>
    <dataValidation type="list" allowBlank="1" showInputMessage="1" showErrorMessage="1" sqref="N9 N18" xr:uid="{FC7784A7-BEC3-47D5-8F71-5103A2B907F4}">
      <formula1>"ANO,NE"</formula1>
    </dataValidation>
  </dataValidations>
  <pageMargins left="0.19685039370078741" right="0.19685039370078741" top="0.15748031496062992" bottom="0.19685039370078741" header="0.15748031496062992" footer="0.19685039370078741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2023-02-14T11:14:48Z</cp:lastPrinted>
  <dcterms:created xsi:type="dcterms:W3CDTF">2014-03-05T12:43:32Z</dcterms:created>
  <dcterms:modified xsi:type="dcterms:W3CDTF">2023-03-20T13:54:08Z</dcterms:modified>
</cp:coreProperties>
</file>